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Документики\B2B\Чек-лист на сайте\"/>
    </mc:Choice>
  </mc:AlternateContent>
  <xr:revisionPtr revIDLastSave="0" documentId="13_ncr:1_{2DD7F0E7-933D-41B7-B578-30452CF465B2}" xr6:coauthVersionLast="47" xr6:coauthVersionMax="47" xr10:uidLastSave="{00000000-0000-0000-0000-000000000000}"/>
  <workbookProtection lockStructure="1"/>
  <bookViews>
    <workbookView xWindow="-120" yWindow="-120" windowWidth="38640" windowHeight="21120" xr2:uid="{1D74F3A0-82B2-44A8-9362-02E0CC19F579}"/>
  </bookViews>
  <sheets>
    <sheet name="Оценка вендора" sheetId="2" r:id="rId1"/>
    <sheet name="Справочник для встречи" sheetId="3" r:id="rId2"/>
    <sheet name="Красные флаги и действия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4" l="1"/>
  <c r="B15" i="2"/>
  <c r="E7" i="2"/>
  <c r="E8" i="2"/>
  <c r="E9" i="2"/>
  <c r="E10" i="2"/>
  <c r="E11" i="2"/>
  <c r="E12" i="2"/>
  <c r="E6" i="2"/>
  <c r="E13" i="2" l="1"/>
  <c r="B16" i="2" l="1"/>
  <c r="C14" i="4"/>
</calcChain>
</file>

<file path=xl/sharedStrings.xml><?xml version="1.0" encoding="utf-8"?>
<sst xmlns="http://schemas.openxmlformats.org/spreadsheetml/2006/main" count="143" uniqueCount="106">
  <si>
    <t>Дата проверки:</t>
  </si>
  <si>
    <t>Вендор:</t>
  </si>
  <si>
    <t>№</t>
  </si>
  <si>
    <t>Вопрос</t>
  </si>
  <si>
    <t>Чёткий ответ</t>
  </si>
  <si>
    <t>Комментарий</t>
  </si>
  <si>
    <t>Где физически обрабатываются наши данные?</t>
  </si>
  <si>
    <t>Логируются ли промпты и ответы? На какой срок?</t>
  </si>
  <si>
    <t>Используются ли наши данные для дообучения моделей?</t>
  </si>
  <si>
    <t>Как реализуется право на удаление данных (ст. 21 152-ФЗ)?</t>
  </si>
  <si>
    <t>Есть ли возможность полного оффлайн-развёртывания?</t>
  </si>
  <si>
    <t>Как обеспечивается ролевая модель доступа (RBAC) и аудит?</t>
  </si>
  <si>
    <t>Что происходит при инциденте безопасности?</t>
  </si>
  <si>
    <t>Итоговый балл:</t>
  </si>
  <si>
    <t>Уклончивый ответ</t>
  </si>
  <si>
    <t>Да</t>
  </si>
  <si>
    <t>Нет</t>
  </si>
  <si>
    <t>Выбирайте ответ из списка — баллы и вердикт считаются автоматически</t>
  </si>
  <si>
    <t>Документ</t>
  </si>
  <si>
    <t>Ответ</t>
  </si>
  <si>
    <t>Балл</t>
  </si>
  <si>
    <t>Отказ</t>
  </si>
  <si>
    <t>Итого:</t>
  </si>
  <si>
    <t xml:space="preserve">      Чек-лист: 7 вопросов ИИ-вендору</t>
  </si>
  <si>
    <t>Кликните по вопросу в содержании — перейдёте к блоку</t>
  </si>
  <si>
    <t>06 · Как обеспечивается ролевая модель доступа (RBAC) и аудит?</t>
  </si>
  <si>
    <t>07 · Что происходит при инциденте безопасности?</t>
  </si>
  <si>
    <t>05 ·Есть ли возможность полного оффлайн-развёртывания?</t>
  </si>
  <si>
    <t>04 ·Как реализуется право на удаление данных (ст. 21 152-ФЗ)?</t>
  </si>
  <si>
    <t>03 · Используются ли наши данные для дообучения моделей?</t>
  </si>
  <si>
    <t>02 · Логируются ли промпты и ответы? На какой срок?</t>
  </si>
  <si>
    <t>01 · Где физически обрабатываются наши данные?</t>
  </si>
  <si>
    <t>ПОЧЕМУ ВАЖНО</t>
  </si>
  <si>
    <t>✅ НОРМАЛЬНЫЙ ОТВЕТ</t>
  </si>
  <si>
    <t xml:space="preserve">• Конкретный дата-центр или название хостинг-провайдера </t>
  </si>
  <si>
    <t xml:space="preserve">• Схема потоков данных (Data Flow Diagram) </t>
  </si>
  <si>
    <t xml:space="preserve">• Подтверждение хранения на территории РФ </t>
  </si>
  <si>
    <t>• Список субподрядчиков с доступом к инфраструктуре</t>
  </si>
  <si>
    <t>🚩КРАСНЫЙ ФЛАГ</t>
  </si>
  <si>
    <t xml:space="preserve"> «Мы используем облако партнёра, там всё безопасно» — без уточнения, кто партнёр и где серверы</t>
  </si>
  <si>
    <t>Формулировка «в облаке» ничего не значит. От локации зависит юрисдикция и требования 152-ФЗ (ст. 18 — хранение на территории РФ).</t>
  </si>
  <si>
    <t xml:space="preserve">📄 КАКИЕ ДОКУМЕНТЫ ПРОСИТЬ: </t>
  </si>
  <si>
    <t>Схема архитектуры с локациями серверов, договор с хостинг-провайдером, перечень субподрядчиков</t>
  </si>
  <si>
    <t>Логи «для улучшения качества» часто реплицируются в аналитические хранилища и резервные копии. Удалить их оттуда потом невозможно</t>
  </si>
  <si>
    <t>• Чёткий ответ: логируются или нет 
• Точный срок хранения в днях 
• Список ролей с доступом к логам 
• Процедура удаления по запросу клиента</t>
  </si>
  <si>
    <t>Мы храним обезличенную статистику для улучшения сервиса» — уточните, какие поля собираются и как проверяется обезличивание</t>
  </si>
  <si>
    <t xml:space="preserve"> Политика логирования, техническое описание анонимизации, регламент доступа к логам</t>
  </si>
  <si>
    <t>Самый опасный вопрос. Даже с галочкой «опт-аут» агрегированные паттерны и синтетические данные могут попасть в обучающие выборки</t>
  </si>
  <si>
    <t xml:space="preserve">• Письменный отказ от обучения на ваших данных </t>
  </si>
  <si>
    <t xml:space="preserve">• Закрепление отдельным пунктом договора </t>
  </si>
  <si>
    <t>• Техническое подтверждение изоляции модели</t>
  </si>
  <si>
    <t>«Модель обучится на ваших данных, но станет умнее для вас» — это передача вашей интеллектуальной собственности в чужой датасет</t>
  </si>
  <si>
    <t>Пункт договора об отказе от обучения, описание изоляции весов, аудит весов модели (опционально)</t>
  </si>
  <si>
    <t>04 · Как реализуется право на удаление данных (ст. 21 152-ФЗ)?</t>
  </si>
  <si>
    <t>«Удалить из базы» недостаточно. Данные остаются в векторных индексах, кэшах и резервных копиях. Нужен технический пайплайн удаления</t>
  </si>
  <si>
    <t>• Процедура удаления с указанием всех систем 
• Срок полного удаления включая резервные копии 
• Подтверждение актом или техническим логом 
• Процедура при расторжении договора</t>
  </si>
  <si>
    <t>«Резервные копии хранятся 30 дней» — нормально, только если они зашифрованы и недоступны для обработки</t>
  </si>
  <si>
    <t>Технический регламент удаления, образец акта об удалении, процедура при расторжении договора</t>
  </si>
  <si>
    <t>05 · Есть ли возможность полного оффлайн-развёртывания?</t>
  </si>
  <si>
    <t>Если решение не работает без интернета — данные покидают ваш периметр по умолчанию. Критично для 152-ФЗ и коммерческой тайны</t>
  </si>
  <si>
    <t>• Описание локальной архитектуры 
• Требования к вашему оборудованию 
• Подтверждение работы без внешних вызовов</t>
  </si>
  <si>
    <t>«Оффлайн возможен, но с урезанной функциональностью» — уточните, что именно урезается и почему</t>
  </si>
  <si>
    <t>Если все сотрудники видят всё — вы создали новую уязвимость. Все действия должны логироваться в вашей системе</t>
  </si>
  <si>
    <t>• Интеграция с Active Directory / LDAP 
• Настройка ролей: кто видит какие данные 
• Логирование запросов и ответов в вашу SIEM 
• Процедура пересмотра прав (ежеквартально)</t>
  </si>
  <si>
    <t>«Роли добавим в следующем релизе» — это архитектурный дефект, а не доработка</t>
  </si>
  <si>
    <t>Описание ролевой модели с примерами, формат логов и способ интеграции с SIEM, регламент пересмотра прав</t>
  </si>
  <si>
    <t>Техническое описание оффлайн-архитектуры, спецификация оборудования, схема сетевой изоляции (egress-правила)</t>
  </si>
  <si>
    <t>Инциденты случаются у всех. Вопрос не в том, будут ли они, а в том, как вендор реагирует. Без процедуры в договоре вы останетесь один на один с регулятором</t>
  </si>
  <si>
    <t xml:space="preserve"> • Срок уведомления не более 24 часов (для РКН по 152-ФЗ — 72 часа) 
 • Процедура расследования и отчёт 
 • План восстановления 
 • Ответственность по договору (штрафы, возмещение)</t>
  </si>
  <si>
    <t>«Уведомим в разумные сроки» — юридическая ловушка. В договоре должны быть конкретные цифры</t>
  </si>
  <si>
    <t>Раздел договора об инцидентах, Incident Response Plan, контакты экстренной связи</t>
  </si>
  <si>
    <t>Содержание:</t>
  </si>
  <si>
    <t xml:space="preserve">      Подробные вопросы — справочник для    встречи с вендором</t>
  </si>
  <si>
    <t>Подсказка: «Услышали хотя бы одну фразу из таблицы ниже — прекращайте переговоры»</t>
  </si>
  <si>
    <t>Фраза-маркер</t>
  </si>
  <si>
    <t>Почему это критично</t>
  </si>
  <si>
    <t>Безопасность определяется архитектурой, а не качеством модели. Облако = чужие логи, чужие ключи, чужие риски</t>
  </si>
  <si>
    <t>Без технической гарантии изоляции и аудита это маркетинг, а не безопасность</t>
  </si>
  <si>
    <t>Передача вашей интеллектуальной собственности в чужой датасет</t>
  </si>
  <si>
    <t>Данные покидают ваш периметр по умолчанию</t>
  </si>
  <si>
    <t>Юридическая ловушка. В договоре должны быть конкретные цифры: 24 часа на уведомление, 72 на отчёт</t>
  </si>
  <si>
    <t>12–14</t>
  </si>
  <si>
    <t>8–11</t>
  </si>
  <si>
    <t>Баллы</t>
  </si>
  <si>
    <t>Статус</t>
  </si>
  <si>
    <t>Действие</t>
  </si>
  <si>
    <t>✅ Вендор готов</t>
  </si>
  <si>
    <t>Запросите пилот в Shadow Mode. Подпишите договор с пунктами об ответственности за утечки и сроках уведомления об инцидентах</t>
  </si>
  <si>
    <t>⚠️ Есть пробелы</t>
  </si>
  <si>
    <t>Запросите доработки до подписания. Дайте 2 недели на устранение и повторную проверку. Не устранил — ищите альтернативу</t>
  </si>
  <si>
    <t>5–7</t>
  </si>
  <si>
    <t>🟠 Серьёзные риски</t>
  </si>
  <si>
    <t>Рассмотрите альтернативы. Продолжайте только если все пробелы устранены письменно и подтверждены документально</t>
  </si>
  <si>
    <t>0–4</t>
  </si>
  <si>
    <t>🚩 Отказ</t>
  </si>
  <si>
    <t>Не тратьте время на переговоры. Архитектурные дефекты не лечатся пунктами договора</t>
  </si>
  <si>
    <t>Оцениваем:</t>
  </si>
  <si>
    <t xml:space="preserve">     🚩 Красные флаги и действия — лист решений</t>
  </si>
  <si>
    <t>"Мы используем лучший облачный API, это же безопасно"</t>
  </si>
  <si>
    <t>"Данные не сохраняются, мы просто обрабатываем"</t>
  </si>
  <si>
    <t>"Модель обучится на ваших данных, но станет умнее для вас"</t>
  </si>
  <si>
    <t>"Оффлайн-версия невозможна или сильно урезана"</t>
  </si>
  <si>
    <t>"Уведомим об инциденте в разумные сроки"</t>
  </si>
  <si>
    <t>Подробнее</t>
  </si>
  <si>
    <t>Читать</t>
  </si>
  <si>
    <t>Выберите из списка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</si>
</sst>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04"/>
      <scheme val="minor"/>
    </font>
    <font>
      <sz val="11"/>
      <color rgb="FF222222"/>
      <name val="Inter"/>
      <charset val="204"/>
    </font>
    <font>
      <sz val="10"/>
      <color rgb="FF222222"/>
      <name val="Inter"/>
      <charset val="204"/>
    </font>
    <font>
      <sz val="12"/>
      <color rgb="FF222222"/>
      <name val="Inter"/>
      <charset val="204"/>
    </font>
    <font>
      <sz val="11"/>
      <color theme="1"/>
      <name val="Inter"/>
      <charset val="204"/>
    </font>
    <font>
      <b/>
      <sz val="14"/>
      <color theme="1"/>
      <name val="Inter"/>
      <charset val="204"/>
    </font>
    <font>
      <b/>
      <sz val="24"/>
      <color theme="1"/>
      <name val="Inter"/>
      <charset val="204"/>
    </font>
    <font>
      <b/>
      <sz val="11"/>
      <color rgb="FF222222"/>
      <name val="Inter"/>
      <charset val="204"/>
    </font>
    <font>
      <b/>
      <sz val="11"/>
      <color theme="1"/>
      <name val="Inter"/>
      <charset val="204"/>
    </font>
    <font>
      <sz val="11"/>
      <color theme="0"/>
      <name val="Inter"/>
      <charset val="204"/>
    </font>
    <font>
      <sz val="11"/>
      <color theme="0"/>
      <name val="Inter SemiBold"/>
      <charset val="204"/>
    </font>
    <font>
      <sz val="24"/>
      <color rgb="FF222222"/>
      <name val="Inter"/>
      <charset val="204"/>
    </font>
    <font>
      <b/>
      <sz val="24"/>
      <color rgb="FF222222"/>
      <name val="Inter"/>
      <charset val="204"/>
    </font>
    <font>
      <b/>
      <sz val="12"/>
      <color rgb="FF222222"/>
      <name val="Inter"/>
      <charset val="204"/>
    </font>
    <font>
      <b/>
      <sz val="11"/>
      <color theme="0"/>
      <name val="Inter"/>
      <charset val="204"/>
    </font>
    <font>
      <u/>
      <sz val="11"/>
      <color theme="10"/>
      <name val="Aptos Narrow"/>
      <family val="2"/>
      <charset val="204"/>
      <scheme val="minor"/>
    </font>
    <font>
      <b/>
      <sz val="14"/>
      <color theme="0"/>
      <name val="Inter"/>
      <charset val="204"/>
    </font>
    <font>
      <b/>
      <sz val="16"/>
      <color theme="0"/>
      <name val="Inter"/>
      <charset val="204"/>
    </font>
    <font>
      <sz val="16"/>
      <color theme="0"/>
      <name val="Inter"/>
      <charset val="204"/>
    </font>
    <font>
      <sz val="16"/>
      <color theme="1"/>
      <name val="Aptos Narrow"/>
      <family val="2"/>
      <charset val="204"/>
      <scheme val="minor"/>
    </font>
    <font>
      <sz val="24"/>
      <color theme="1"/>
      <name val="Inter"/>
      <charset val="204"/>
    </font>
    <font>
      <b/>
      <sz val="11"/>
      <color rgb="FFC00000"/>
      <name val="Inter"/>
      <charset val="204"/>
    </font>
    <font>
      <sz val="11"/>
      <color theme="0" tint="-4.9989318521683403E-2"/>
      <name val="Inter SemiBold"/>
      <charset val="204"/>
    </font>
    <font>
      <sz val="10"/>
      <color theme="1"/>
      <name val="Inter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D8B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Border="1"/>
    <xf numFmtId="0" fontId="6" fillId="0" borderId="0" xfId="0" applyFont="1" applyFill="1" applyAlignment="1">
      <alignment horizontal="left" vertical="center"/>
    </xf>
    <xf numFmtId="0" fontId="4" fillId="0" borderId="0" xfId="0" applyFont="1" applyFill="1" applyBorder="1" applyAlignment="1"/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wrapText="1"/>
    </xf>
    <xf numFmtId="0" fontId="7" fillId="4" borderId="11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7" fillId="8" borderId="11" xfId="0" applyFont="1" applyFill="1" applyBorder="1"/>
    <xf numFmtId="0" fontId="4" fillId="8" borderId="11" xfId="0" applyFont="1" applyFill="1" applyBorder="1" applyAlignment="1">
      <alignment wrapText="1"/>
    </xf>
    <xf numFmtId="0" fontId="13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13" fillId="9" borderId="11" xfId="0" applyFont="1" applyFill="1" applyBorder="1"/>
    <xf numFmtId="0" fontId="3" fillId="9" borderId="12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4" fillId="9" borderId="1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17" fillId="7" borderId="10" xfId="0" applyFont="1" applyFill="1" applyBorder="1" applyAlignment="1">
      <alignment wrapText="1"/>
    </xf>
    <xf numFmtId="0" fontId="18" fillId="7" borderId="10" xfId="0" applyFont="1" applyFill="1" applyBorder="1" applyAlignment="1">
      <alignment wrapText="1"/>
    </xf>
    <xf numFmtId="0" fontId="19" fillId="0" borderId="0" xfId="1" applyFont="1" applyFill="1"/>
    <xf numFmtId="0" fontId="20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4" fillId="10" borderId="5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11" borderId="0" xfId="0" applyFont="1" applyFill="1"/>
    <xf numFmtId="0" fontId="8" fillId="11" borderId="0" xfId="0" applyFont="1" applyFill="1" applyAlignment="1">
      <alignment horizontal="right"/>
    </xf>
    <xf numFmtId="0" fontId="5" fillId="11" borderId="0" xfId="0" applyFont="1" applyFill="1" applyAlignment="1">
      <alignment horizontal="right"/>
    </xf>
    <xf numFmtId="0" fontId="4" fillId="11" borderId="0" xfId="0" applyFont="1" applyFill="1"/>
    <xf numFmtId="0" fontId="9" fillId="7" borderId="13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22" fillId="7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8" xfId="0" applyFont="1" applyBorder="1" applyAlignment="1">
      <alignment wrapText="1"/>
    </xf>
    <xf numFmtId="0" fontId="8" fillId="0" borderId="18" xfId="0" applyFont="1" applyBorder="1"/>
    <xf numFmtId="0" fontId="8" fillId="0" borderId="18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10" borderId="0" xfId="0" applyFont="1" applyFill="1"/>
    <xf numFmtId="0" fontId="4" fillId="0" borderId="0" xfId="0" applyFont="1" applyAlignment="1">
      <alignment vertical="top"/>
    </xf>
    <xf numFmtId="0" fontId="1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19">
    <dxf>
      <fill>
        <patternFill>
          <bgColor rgb="FFE6E6E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rgb="FFF9910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D8B0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FFFF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ED7D31"/>
        </patternFill>
      </fill>
    </dxf>
    <dxf>
      <font>
        <b/>
        <i val="0"/>
        <color rgb="FFFFFFFF"/>
      </font>
      <fill>
        <patternFill>
          <bgColor rgb="FFFFC000"/>
        </patternFill>
      </fill>
    </dxf>
    <dxf>
      <font>
        <b/>
        <i val="0"/>
        <color rgb="FFFFFFFF"/>
      </font>
      <fill>
        <patternFill>
          <bgColor rgb="FF70AD47"/>
        </patternFill>
      </fill>
    </dxf>
  </dxfs>
  <tableStyles count="0" defaultTableStyle="TableStyleMedium2" defaultPivotStyle="PivotStyleLight16"/>
  <colors>
    <mruColors>
      <color rgb="FFC00000"/>
      <color rgb="FF404040"/>
      <color rgb="FFFFFFFF"/>
      <color rgb="FFED7D31"/>
      <color rgb="FFFFC000"/>
      <color rgb="FF70AD47"/>
      <color rgb="FFFFC7CE"/>
      <color rgb="FFFFD8B0"/>
      <color rgb="FFFFEB9C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76200</xdr:rowOff>
    </xdr:from>
    <xdr:to>
      <xdr:col>1</xdr:col>
      <xdr:colOff>209551</xdr:colOff>
      <xdr:row>0</xdr:row>
      <xdr:rowOff>705952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B3C9A0B-0877-D3FB-23BB-49E5C8DDA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76200"/>
          <a:ext cx="762000" cy="629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57151</xdr:rowOff>
    </xdr:from>
    <xdr:to>
      <xdr:col>1</xdr:col>
      <xdr:colOff>612267</xdr:colOff>
      <xdr:row>0</xdr:row>
      <xdr:rowOff>704851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03964F-5EC5-498C-A886-D1EBC0578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1"/>
          <a:ext cx="783717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257175</xdr:colOff>
      <xdr:row>2</xdr:row>
      <xdr:rowOff>96352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F846357-2031-4131-BC1A-FFD1F64D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762000" cy="629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858A-4DCC-4E95-B556-D1B17F978DE1}">
  <sheetPr>
    <tabColor theme="4" tint="0.39997558519241921"/>
  </sheetPr>
  <dimension ref="A1:K16"/>
  <sheetViews>
    <sheetView showGridLines="0" showRowColHeaders="0" tabSelected="1" workbookViewId="0">
      <pane ySplit="16" topLeftCell="A17" activePane="bottomLeft" state="frozen"/>
      <selection pane="bottomLeft" activeCell="B2" sqref="B2"/>
    </sheetView>
  </sheetViews>
  <sheetFormatPr defaultRowHeight="15" x14ac:dyDescent="0.25"/>
  <cols>
    <col min="1" max="1" width="9.5703125" style="4" customWidth="1"/>
    <col min="2" max="2" width="55.7109375" style="4" customWidth="1"/>
    <col min="3" max="3" width="15" style="4" customWidth="1"/>
    <col min="4" max="4" width="20.5703125" style="4" customWidth="1"/>
    <col min="5" max="5" width="8.7109375" style="4" customWidth="1"/>
    <col min="6" max="6" width="30.7109375" style="4" customWidth="1"/>
    <col min="7" max="7" width="13.42578125" style="4" bestFit="1" customWidth="1"/>
    <col min="8" max="10" width="9.140625" style="4"/>
    <col min="11" max="11" width="9.140625" style="4" hidden="1" customWidth="1"/>
    <col min="12" max="16384" width="9.140625" style="4"/>
  </cols>
  <sheetData>
    <row r="1" spans="1:11" ht="57.75" customHeight="1" x14ac:dyDescent="0.25">
      <c r="A1" s="3"/>
      <c r="B1" s="7" t="s">
        <v>23</v>
      </c>
      <c r="C1" s="7"/>
      <c r="D1" s="7"/>
      <c r="E1" s="7"/>
      <c r="F1" s="7"/>
      <c r="K1" s="1" t="s">
        <v>4</v>
      </c>
    </row>
    <row r="2" spans="1:11" ht="19.5" customHeight="1" x14ac:dyDescent="0.25">
      <c r="A2" s="5" t="s">
        <v>1</v>
      </c>
      <c r="B2" s="19"/>
      <c r="C2" s="8"/>
      <c r="D2" s="5" t="s">
        <v>0</v>
      </c>
      <c r="E2" s="20"/>
      <c r="F2" s="20"/>
      <c r="K2" s="4" t="s">
        <v>14</v>
      </c>
    </row>
    <row r="3" spans="1:11" ht="26.25" customHeight="1" x14ac:dyDescent="0.25">
      <c r="A3" s="2" t="s">
        <v>17</v>
      </c>
      <c r="K3" s="4" t="s">
        <v>21</v>
      </c>
    </row>
    <row r="4" spans="1:11" ht="15.75" thickBot="1" x14ac:dyDescent="0.3">
      <c r="D4" s="88" t="s">
        <v>105</v>
      </c>
      <c r="K4" s="4" t="s">
        <v>15</v>
      </c>
    </row>
    <row r="5" spans="1:11" s="17" customFormat="1" x14ac:dyDescent="0.25">
      <c r="A5" s="72" t="s">
        <v>2</v>
      </c>
      <c r="B5" s="73" t="s">
        <v>3</v>
      </c>
      <c r="C5" s="73" t="s">
        <v>18</v>
      </c>
      <c r="D5" s="73" t="s">
        <v>19</v>
      </c>
      <c r="E5" s="73" t="s">
        <v>20</v>
      </c>
      <c r="F5" s="74" t="s">
        <v>5</v>
      </c>
      <c r="G5" s="75" t="s">
        <v>103</v>
      </c>
      <c r="K5" s="17" t="s">
        <v>16</v>
      </c>
    </row>
    <row r="6" spans="1:11" s="13" customFormat="1" ht="30" customHeight="1" x14ac:dyDescent="0.25">
      <c r="A6" s="9">
        <v>1</v>
      </c>
      <c r="B6" s="15" t="s">
        <v>6</v>
      </c>
      <c r="C6" s="21"/>
      <c r="D6" s="21"/>
      <c r="E6" s="12" t="str">
        <f>IF(D6="","",IF(D6="Чёткий ответ",2,IF(D6="Уклончивый ответ",1,0)))</f>
        <v/>
      </c>
      <c r="F6" s="21"/>
      <c r="G6" s="82" t="s">
        <v>104</v>
      </c>
    </row>
    <row r="7" spans="1:11" s="13" customFormat="1" ht="30" customHeight="1" x14ac:dyDescent="0.25">
      <c r="A7" s="9">
        <v>2</v>
      </c>
      <c r="B7" s="15" t="s">
        <v>7</v>
      </c>
      <c r="C7" s="21"/>
      <c r="D7" s="21"/>
      <c r="E7" s="12" t="str">
        <f t="shared" ref="E7:E12" si="0">IF(D7="","",IF(D7="Чёткий ответ",2,IF(D7="Уклончивый ответ",1,0)))</f>
        <v/>
      </c>
      <c r="F7" s="21"/>
      <c r="G7" s="82" t="s">
        <v>104</v>
      </c>
    </row>
    <row r="8" spans="1:11" s="13" customFormat="1" ht="30" customHeight="1" x14ac:dyDescent="0.25">
      <c r="A8" s="9">
        <v>3</v>
      </c>
      <c r="B8" s="15" t="s">
        <v>8</v>
      </c>
      <c r="C8" s="21"/>
      <c r="D8" s="21"/>
      <c r="E8" s="12" t="str">
        <f t="shared" si="0"/>
        <v/>
      </c>
      <c r="F8" s="21"/>
      <c r="G8" s="82" t="s">
        <v>104</v>
      </c>
    </row>
    <row r="9" spans="1:11" s="13" customFormat="1" ht="30" customHeight="1" x14ac:dyDescent="0.25">
      <c r="A9" s="9">
        <v>4</v>
      </c>
      <c r="B9" s="15" t="s">
        <v>9</v>
      </c>
      <c r="C9" s="21"/>
      <c r="D9" s="21"/>
      <c r="E9" s="12" t="str">
        <f t="shared" si="0"/>
        <v/>
      </c>
      <c r="F9" s="21"/>
      <c r="G9" s="82" t="s">
        <v>104</v>
      </c>
    </row>
    <row r="10" spans="1:11" s="13" customFormat="1" ht="30" customHeight="1" x14ac:dyDescent="0.25">
      <c r="A10" s="9">
        <v>5</v>
      </c>
      <c r="B10" s="15" t="s">
        <v>10</v>
      </c>
      <c r="C10" s="21"/>
      <c r="D10" s="21"/>
      <c r="E10" s="12" t="str">
        <f t="shared" si="0"/>
        <v/>
      </c>
      <c r="F10" s="21"/>
      <c r="G10" s="82" t="s">
        <v>104</v>
      </c>
    </row>
    <row r="11" spans="1:11" s="13" customFormat="1" ht="30" customHeight="1" x14ac:dyDescent="0.25">
      <c r="A11" s="9">
        <v>6</v>
      </c>
      <c r="B11" s="15" t="s">
        <v>11</v>
      </c>
      <c r="C11" s="21"/>
      <c r="D11" s="21"/>
      <c r="E11" s="12" t="str">
        <f t="shared" si="0"/>
        <v/>
      </c>
      <c r="F11" s="21"/>
      <c r="G11" s="82" t="s">
        <v>104</v>
      </c>
    </row>
    <row r="12" spans="1:11" s="13" customFormat="1" ht="30" customHeight="1" thickBot="1" x14ac:dyDescent="0.3">
      <c r="A12" s="11">
        <v>7</v>
      </c>
      <c r="B12" s="16" t="s">
        <v>12</v>
      </c>
      <c r="C12" s="22"/>
      <c r="D12" s="22"/>
      <c r="E12" s="14" t="str">
        <f t="shared" si="0"/>
        <v/>
      </c>
      <c r="F12" s="22"/>
      <c r="G12" s="82" t="s">
        <v>104</v>
      </c>
    </row>
    <row r="13" spans="1:11" s="6" customFormat="1" ht="15.75" thickBot="1" x14ac:dyDescent="0.3">
      <c r="A13" s="76"/>
      <c r="B13" s="77" t="s">
        <v>22</v>
      </c>
      <c r="C13" s="78"/>
      <c r="D13" s="78"/>
      <c r="E13" s="79">
        <f>SUM(E6:E12)</f>
        <v>0</v>
      </c>
      <c r="F13" s="80"/>
      <c r="G13" s="81"/>
    </row>
    <row r="15" spans="1:11" x14ac:dyDescent="0.25">
      <c r="B15" s="4" t="str">
        <f>IF(COUNTA(D6:D12)=7,"","⚠️ Осталось оценить: "&amp;(7-COUNTA(D6:D12)))</f>
        <v>⚠️ Осталось оценить: 7</v>
      </c>
    </row>
    <row r="16" spans="1:11" ht="55.5" customHeight="1" x14ac:dyDescent="0.25">
      <c r="B16" s="18" t="str">
        <f>IF(B15&lt;&gt;"","⏳ Вердикт появится, когда оцените все 7 вопросов",IF(E13&gt;=12,"✅ Вендор готов — можно подписывать договор",IF(E13&gt;=8,"⚠️ Запросите доработки до подписания",IF(E13&gt;=5,"🟠 Серьёзные риски — рассмотрите альтернативы","🚩 Откажитесь от сотрудничества"))))</f>
        <v>⏳ Вердикт появится, когда оцените все 7 вопросов</v>
      </c>
      <c r="C16" s="18"/>
      <c r="G16" s="83" t="s">
        <v>103</v>
      </c>
    </row>
  </sheetData>
  <sheetProtection sheet="1" objects="1" scenarios="1"/>
  <mergeCells count="3">
    <mergeCell ref="E2:F2"/>
    <mergeCell ref="B1:F1"/>
    <mergeCell ref="B16:C16"/>
  </mergeCells>
  <conditionalFormatting sqref="D6:D12">
    <cfRule type="cellIs" dxfId="14" priority="13" operator="equal">
      <formula>"Отказ"</formula>
    </cfRule>
    <cfRule type="cellIs" dxfId="13" priority="14" operator="equal">
      <formula>"Уклончивый ответ"</formula>
    </cfRule>
    <cfRule type="cellIs" dxfId="12" priority="15" operator="equal">
      <formula>"Чёткий ответ"</formula>
    </cfRule>
  </conditionalFormatting>
  <conditionalFormatting sqref="C6:C12">
    <cfRule type="cellIs" dxfId="11" priority="11" operator="equal">
      <formula>"Нет"</formula>
    </cfRule>
    <cfRule type="cellIs" dxfId="10" priority="12" operator="equal">
      <formula>"Да"</formula>
    </cfRule>
  </conditionalFormatting>
  <conditionalFormatting sqref="E13">
    <cfRule type="cellIs" dxfId="9" priority="7" operator="between">
      <formula>0</formula>
      <formula>5</formula>
    </cfRule>
    <cfRule type="cellIs" dxfId="8" priority="8" operator="between">
      <formula>5</formula>
      <formula>7</formula>
    </cfRule>
    <cfRule type="cellIs" dxfId="7" priority="9" operator="between">
      <formula>8</formula>
      <formula>11</formula>
    </cfRule>
    <cfRule type="cellIs" dxfId="6" priority="10" operator="between">
      <formula>12</formula>
      <formula>14</formula>
    </cfRule>
  </conditionalFormatting>
  <conditionalFormatting sqref="B16">
    <cfRule type="containsText" dxfId="5" priority="2" operator="containsText" text="Вердикт появится, когда оцените все 7 вопросов">
      <formula>NOT(ISERROR(SEARCH("Вердикт появится, когда оцените все 7 вопросов",B16)))</formula>
    </cfRule>
    <cfRule type="containsText" dxfId="4" priority="3" operator="containsText" text="🚩 Откажитесь от сотрудничества&quot;">
      <formula>NOT(ISERROR(SEARCH("🚩 Откажитесь от сотрудничества""",B16)))</formula>
    </cfRule>
    <cfRule type="containsText" dxfId="3" priority="4" operator="containsText" text="🟠 Серьёзные риски — рассмотрите альтернативы">
      <formula>NOT(ISERROR(SEARCH("🟠 Серьёзные риски — рассмотрите альтернативы",B16)))</formula>
    </cfRule>
    <cfRule type="containsText" dxfId="2" priority="5" operator="containsText" text="⚠️ Запросите доработки до подписания">
      <formula>NOT(ISERROR(SEARCH("⚠️ Запросите доработки до подписания",B16)))</formula>
    </cfRule>
    <cfRule type="containsText" dxfId="1" priority="6" operator="containsText" text="✅ Вендор готов — можно подписывать договор">
      <formula>NOT(ISERROR(SEARCH("✅ Вендор готов — можно подписывать договор",B16)))</formula>
    </cfRule>
  </conditionalFormatting>
  <conditionalFormatting sqref="A6:G12">
    <cfRule type="expression" dxfId="0" priority="1">
      <formula>MOD(ROW(),2)=0</formula>
    </cfRule>
  </conditionalFormatting>
  <dataValidations count="4">
    <dataValidation type="list" allowBlank="1" showInputMessage="1" showErrorMessage="1" prompt="Выберите значение" sqref="C6" xr:uid="{35C577DB-753A-4196-B889-7EA6091A91F5}">
      <formula1>$K$4:$K$5</formula1>
    </dataValidation>
    <dataValidation type="list" allowBlank="1" showInputMessage="1" showErrorMessage="1" promptTitle="Выберите значение" sqref="C7" xr:uid="{243473BE-13E2-4E44-BECC-06A74011DD9B}">
      <formula1>$K$4:$K$5</formula1>
    </dataValidation>
    <dataValidation type="list" allowBlank="1" showInputMessage="1" showErrorMessage="1" promptTitle="Выберите ответ" sqref="D6:D12" xr:uid="{82AEFE23-AC7D-419B-949B-042FBF78B9EE}">
      <formula1>$K$1:$K$3</formula1>
    </dataValidation>
    <dataValidation type="list" allowBlank="1" showInputMessage="1" showErrorMessage="1" promptTitle="Выберите ответ" sqref="C8:C12" xr:uid="{286C297B-AC25-49DC-9254-2E8F078D7567}">
      <formula1>$K$4:$K$5</formula1>
    </dataValidation>
  </dataValidations>
  <hyperlinks>
    <hyperlink ref="G6" location="'Справочник для встречи'!A13" tooltip="Читать про этот вопрос подробнее" display="Читать" xr:uid="{36725253-18E1-405B-9811-D9145B834401}"/>
    <hyperlink ref="G7" location="'Справочник для встречи'!A58" tooltip="Читать про этот вопрос подробнее" display="Читать" xr:uid="{C1749051-9E62-4B2F-BD30-F4E9B80A5D6F}"/>
    <hyperlink ref="G8" location="'Справочник для встречи'!A71" tooltip="Читать про этот вопрос подробнее" display="Читать" xr:uid="{6C162D4F-7B8A-473A-825B-1B159CD6CF35}"/>
    <hyperlink ref="G9" location="'Справочник для встречи'!A85" tooltip="Читать про этот вопрос подробнее" display="Читать" xr:uid="{81D91CEC-A9F7-420A-B2A6-B6E5A561CA98}"/>
    <hyperlink ref="G10" location="'Справочник для встречи'!A99" tooltip="Читать про этот вопрос подробнее" display="Читать" xr:uid="{5B874611-EE7C-44D5-803F-41BD9863694B}"/>
    <hyperlink ref="G11" location="'Справочник для встречи'!A114" tooltip="Читать про этот вопрос подробнее" display="Читать" xr:uid="{56D92DF3-9156-4792-B97F-A8DBFD31D67E}"/>
    <hyperlink ref="G12" location="'Справочник для встречи'!A135" tooltip="Читать про этот вопрос подробнее" display="Читать" xr:uid="{62A499C5-39A2-46DE-86FB-2DE100F4E759}"/>
    <hyperlink ref="G16" location="'Красные флаги и действия'!A60" tooltip="Читать про этот вердикт подробнее" display="Подробнее" xr:uid="{0473B243-FCA6-4E81-940E-E605328BB89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F841-64F6-4644-B9EA-73BB87E8D2CC}">
  <sheetPr>
    <tabColor theme="6" tint="0.39997558519241921"/>
  </sheetPr>
  <dimension ref="A1:E114"/>
  <sheetViews>
    <sheetView showGridLines="0" showRowColHeaders="0" workbookViewId="0">
      <pane ySplit="11" topLeftCell="A12" activePane="bottomLeft" state="frozen"/>
      <selection pane="bottomLeft" activeCell="H21" sqref="H21"/>
    </sheetView>
  </sheetViews>
  <sheetFormatPr defaultRowHeight="15" x14ac:dyDescent="0.25"/>
  <cols>
    <col min="1" max="1" width="3.7109375" style="4" customWidth="1"/>
    <col min="2" max="2" width="95.7109375" style="25" customWidth="1"/>
    <col min="3" max="16384" width="9.140625" style="4"/>
  </cols>
  <sheetData>
    <row r="1" spans="1:5" s="85" customFormat="1" ht="61.5" customHeight="1" x14ac:dyDescent="0.25">
      <c r="B1" s="86" t="s">
        <v>72</v>
      </c>
      <c r="C1" s="86"/>
      <c r="D1" s="86"/>
      <c r="E1" s="86"/>
    </row>
    <row r="2" spans="1:5" x14ac:dyDescent="0.25">
      <c r="B2" s="87" t="s">
        <v>24</v>
      </c>
      <c r="C2" s="87"/>
    </row>
    <row r="3" spans="1:5" x14ac:dyDescent="0.25">
      <c r="B3" s="24"/>
    </row>
    <row r="4" spans="1:5" x14ac:dyDescent="0.25">
      <c r="B4" s="37" t="s">
        <v>71</v>
      </c>
    </row>
    <row r="5" spans="1:5" ht="21" x14ac:dyDescent="0.35">
      <c r="B5" s="40" t="s">
        <v>31</v>
      </c>
    </row>
    <row r="6" spans="1:5" ht="21" x14ac:dyDescent="0.35">
      <c r="B6" s="40" t="s">
        <v>30</v>
      </c>
    </row>
    <row r="7" spans="1:5" ht="21" x14ac:dyDescent="0.35">
      <c r="B7" s="40" t="s">
        <v>29</v>
      </c>
    </row>
    <row r="8" spans="1:5" ht="21" x14ac:dyDescent="0.35">
      <c r="B8" s="40" t="s">
        <v>28</v>
      </c>
    </row>
    <row r="9" spans="1:5" ht="21" x14ac:dyDescent="0.35">
      <c r="B9" s="40" t="s">
        <v>27</v>
      </c>
    </row>
    <row r="10" spans="1:5" ht="21" x14ac:dyDescent="0.35">
      <c r="B10" s="40" t="s">
        <v>25</v>
      </c>
    </row>
    <row r="11" spans="1:5" ht="15.75" customHeight="1" x14ac:dyDescent="0.35">
      <c r="B11" s="40" t="s">
        <v>26</v>
      </c>
    </row>
    <row r="12" spans="1:5" ht="15.75" thickBot="1" x14ac:dyDescent="0.3"/>
    <row r="13" spans="1:5" ht="20.25" x14ac:dyDescent="0.3">
      <c r="A13" s="84"/>
      <c r="B13" s="39" t="s">
        <v>31</v>
      </c>
    </row>
    <row r="14" spans="1:5" x14ac:dyDescent="0.25">
      <c r="A14" s="84"/>
      <c r="B14" s="26"/>
    </row>
    <row r="15" spans="1:5" x14ac:dyDescent="0.25">
      <c r="A15" s="84"/>
      <c r="B15" s="27" t="s">
        <v>32</v>
      </c>
    </row>
    <row r="16" spans="1:5" ht="30" x14ac:dyDescent="0.25">
      <c r="A16" s="84"/>
      <c r="B16" s="28" t="s">
        <v>40</v>
      </c>
    </row>
    <row r="17" spans="1:2" x14ac:dyDescent="0.25">
      <c r="A17" s="84"/>
      <c r="B17" s="26"/>
    </row>
    <row r="18" spans="1:2" x14ac:dyDescent="0.25">
      <c r="A18" s="84"/>
      <c r="B18" s="29" t="s">
        <v>33</v>
      </c>
    </row>
    <row r="19" spans="1:2" x14ac:dyDescent="0.25">
      <c r="A19" s="84"/>
      <c r="B19" s="30" t="s">
        <v>34</v>
      </c>
    </row>
    <row r="20" spans="1:2" x14ac:dyDescent="0.25">
      <c r="A20" s="84"/>
      <c r="B20" s="30" t="s">
        <v>35</v>
      </c>
    </row>
    <row r="21" spans="1:2" x14ac:dyDescent="0.25">
      <c r="A21" s="84"/>
      <c r="B21" s="30" t="s">
        <v>36</v>
      </c>
    </row>
    <row r="22" spans="1:2" x14ac:dyDescent="0.25">
      <c r="A22" s="84"/>
      <c r="B22" s="30" t="s">
        <v>37</v>
      </c>
    </row>
    <row r="23" spans="1:2" x14ac:dyDescent="0.25">
      <c r="A23" s="84"/>
      <c r="B23" s="26"/>
    </row>
    <row r="24" spans="1:2" ht="15.75" x14ac:dyDescent="0.25">
      <c r="A24" s="84"/>
      <c r="B24" s="31" t="s">
        <v>38</v>
      </c>
    </row>
    <row r="25" spans="1:2" ht="30" x14ac:dyDescent="0.25">
      <c r="A25" s="84"/>
      <c r="B25" s="32" t="s">
        <v>39</v>
      </c>
    </row>
    <row r="26" spans="1:2" x14ac:dyDescent="0.25">
      <c r="A26" s="84"/>
      <c r="B26" s="26"/>
    </row>
    <row r="27" spans="1:2" ht="15.75" x14ac:dyDescent="0.25">
      <c r="A27" s="84"/>
      <c r="B27" s="33" t="s">
        <v>41</v>
      </c>
    </row>
    <row r="28" spans="1:2" ht="32.25" thickBot="1" x14ac:dyDescent="0.3">
      <c r="A28" s="84"/>
      <c r="B28" s="34" t="s">
        <v>42</v>
      </c>
    </row>
    <row r="29" spans="1:2" ht="15.75" thickBot="1" x14ac:dyDescent="0.3">
      <c r="A29" s="84"/>
    </row>
    <row r="30" spans="1:2" ht="20.25" x14ac:dyDescent="0.3">
      <c r="A30" s="84"/>
      <c r="B30" s="38" t="s">
        <v>30</v>
      </c>
    </row>
    <row r="31" spans="1:2" x14ac:dyDescent="0.25">
      <c r="A31" s="84"/>
      <c r="B31" s="26"/>
    </row>
    <row r="32" spans="1:2" x14ac:dyDescent="0.25">
      <c r="A32" s="84"/>
      <c r="B32" s="35" t="s">
        <v>32</v>
      </c>
    </row>
    <row r="33" spans="1:2" ht="30" x14ac:dyDescent="0.25">
      <c r="A33" s="84"/>
      <c r="B33" s="35" t="s">
        <v>43</v>
      </c>
    </row>
    <row r="34" spans="1:2" x14ac:dyDescent="0.25">
      <c r="A34" s="84"/>
      <c r="B34" s="26"/>
    </row>
    <row r="35" spans="1:2" x14ac:dyDescent="0.25">
      <c r="A35" s="84"/>
      <c r="B35" s="29" t="s">
        <v>33</v>
      </c>
    </row>
    <row r="36" spans="1:2" ht="60" x14ac:dyDescent="0.25">
      <c r="A36" s="84"/>
      <c r="B36" s="30" t="s">
        <v>44</v>
      </c>
    </row>
    <row r="37" spans="1:2" x14ac:dyDescent="0.25">
      <c r="A37" s="84"/>
      <c r="B37" s="26"/>
    </row>
    <row r="38" spans="1:2" ht="15.75" x14ac:dyDescent="0.25">
      <c r="A38" s="84"/>
      <c r="B38" s="31" t="s">
        <v>38</v>
      </c>
    </row>
    <row r="39" spans="1:2" ht="30" x14ac:dyDescent="0.25">
      <c r="A39" s="84"/>
      <c r="B39" s="32" t="s">
        <v>45</v>
      </c>
    </row>
    <row r="40" spans="1:2" x14ac:dyDescent="0.25">
      <c r="A40" s="84"/>
      <c r="B40" s="26"/>
    </row>
    <row r="41" spans="1:2" ht="15.75" x14ac:dyDescent="0.25">
      <c r="A41" s="84"/>
      <c r="B41" s="33" t="s">
        <v>41</v>
      </c>
    </row>
    <row r="42" spans="1:2" ht="30.75" thickBot="1" x14ac:dyDescent="0.3">
      <c r="A42" s="84"/>
      <c r="B42" s="36" t="s">
        <v>46</v>
      </c>
    </row>
    <row r="43" spans="1:2" ht="15.75" thickBot="1" x14ac:dyDescent="0.3">
      <c r="A43" s="84"/>
    </row>
    <row r="44" spans="1:2" ht="40.5" x14ac:dyDescent="0.3">
      <c r="A44" s="84"/>
      <c r="B44" s="38" t="s">
        <v>29</v>
      </c>
    </row>
    <row r="45" spans="1:2" x14ac:dyDescent="0.25">
      <c r="A45" s="84"/>
      <c r="B45" s="26"/>
    </row>
    <row r="46" spans="1:2" x14ac:dyDescent="0.25">
      <c r="A46" s="84"/>
      <c r="B46" s="27" t="s">
        <v>32</v>
      </c>
    </row>
    <row r="47" spans="1:2" ht="30" x14ac:dyDescent="0.25">
      <c r="A47" s="84"/>
      <c r="B47" s="28" t="s">
        <v>47</v>
      </c>
    </row>
    <row r="48" spans="1:2" x14ac:dyDescent="0.25">
      <c r="A48" s="84"/>
      <c r="B48" s="26"/>
    </row>
    <row r="49" spans="1:2" x14ac:dyDescent="0.25">
      <c r="A49" s="84"/>
      <c r="B49" s="29" t="s">
        <v>33</v>
      </c>
    </row>
    <row r="50" spans="1:2" x14ac:dyDescent="0.25">
      <c r="A50" s="84"/>
      <c r="B50" s="30" t="s">
        <v>48</v>
      </c>
    </row>
    <row r="51" spans="1:2" x14ac:dyDescent="0.25">
      <c r="A51" s="84"/>
      <c r="B51" s="30" t="s">
        <v>49</v>
      </c>
    </row>
    <row r="52" spans="1:2" x14ac:dyDescent="0.25">
      <c r="A52" s="84"/>
      <c r="B52" s="30" t="s">
        <v>50</v>
      </c>
    </row>
    <row r="53" spans="1:2" x14ac:dyDescent="0.25">
      <c r="A53" s="84"/>
      <c r="B53" s="26"/>
    </row>
    <row r="54" spans="1:2" ht="15.75" x14ac:dyDescent="0.25">
      <c r="A54" s="84"/>
      <c r="B54" s="31" t="s">
        <v>38</v>
      </c>
    </row>
    <row r="55" spans="1:2" ht="30" x14ac:dyDescent="0.25">
      <c r="A55" s="84"/>
      <c r="B55" s="32" t="s">
        <v>51</v>
      </c>
    </row>
    <row r="56" spans="1:2" x14ac:dyDescent="0.25">
      <c r="A56" s="84"/>
      <c r="B56" s="26"/>
    </row>
    <row r="57" spans="1:2" ht="15.75" x14ac:dyDescent="0.25">
      <c r="A57" s="84"/>
      <c r="B57" s="33" t="s">
        <v>41</v>
      </c>
    </row>
    <row r="58" spans="1:2" ht="32.25" thickBot="1" x14ac:dyDescent="0.3">
      <c r="A58" s="84"/>
      <c r="B58" s="34" t="s">
        <v>52</v>
      </c>
    </row>
    <row r="59" spans="1:2" ht="15.75" thickBot="1" x14ac:dyDescent="0.3">
      <c r="A59" s="84"/>
    </row>
    <row r="60" spans="1:2" ht="40.5" x14ac:dyDescent="0.3">
      <c r="A60" s="84"/>
      <c r="B60" s="38" t="s">
        <v>53</v>
      </c>
    </row>
    <row r="61" spans="1:2" x14ac:dyDescent="0.25">
      <c r="A61" s="84"/>
      <c r="B61" s="26"/>
    </row>
    <row r="62" spans="1:2" x14ac:dyDescent="0.25">
      <c r="A62" s="84"/>
      <c r="B62" s="27" t="s">
        <v>32</v>
      </c>
    </row>
    <row r="63" spans="1:2" ht="30" x14ac:dyDescent="0.25">
      <c r="A63" s="84"/>
      <c r="B63" s="28" t="s">
        <v>54</v>
      </c>
    </row>
    <row r="64" spans="1:2" x14ac:dyDescent="0.25">
      <c r="A64" s="84"/>
      <c r="B64" s="26"/>
    </row>
    <row r="65" spans="1:2" x14ac:dyDescent="0.25">
      <c r="A65" s="84"/>
      <c r="B65" s="29" t="s">
        <v>33</v>
      </c>
    </row>
    <row r="66" spans="1:2" ht="60" x14ac:dyDescent="0.25">
      <c r="A66" s="84"/>
      <c r="B66" s="30" t="s">
        <v>55</v>
      </c>
    </row>
    <row r="67" spans="1:2" x14ac:dyDescent="0.25">
      <c r="A67" s="84"/>
      <c r="B67" s="26"/>
    </row>
    <row r="68" spans="1:2" ht="15.75" x14ac:dyDescent="0.25">
      <c r="A68" s="84"/>
      <c r="B68" s="31" t="s">
        <v>38</v>
      </c>
    </row>
    <row r="69" spans="1:2" ht="30" x14ac:dyDescent="0.25">
      <c r="A69" s="84"/>
      <c r="B69" s="32" t="s">
        <v>56</v>
      </c>
    </row>
    <row r="70" spans="1:2" x14ac:dyDescent="0.25">
      <c r="A70" s="84"/>
      <c r="B70" s="26"/>
    </row>
    <row r="71" spans="1:2" ht="15.75" x14ac:dyDescent="0.25">
      <c r="A71" s="84"/>
      <c r="B71" s="33" t="s">
        <v>41</v>
      </c>
    </row>
    <row r="72" spans="1:2" ht="32.25" thickBot="1" x14ac:dyDescent="0.3">
      <c r="A72" s="84"/>
      <c r="B72" s="34" t="s">
        <v>57</v>
      </c>
    </row>
    <row r="73" spans="1:2" ht="15.75" thickBot="1" x14ac:dyDescent="0.3">
      <c r="A73" s="84"/>
    </row>
    <row r="74" spans="1:2" ht="40.5" x14ac:dyDescent="0.3">
      <c r="A74" s="84"/>
      <c r="B74" s="38" t="s">
        <v>58</v>
      </c>
    </row>
    <row r="75" spans="1:2" x14ac:dyDescent="0.25">
      <c r="A75" s="84"/>
      <c r="B75" s="26"/>
    </row>
    <row r="76" spans="1:2" x14ac:dyDescent="0.25">
      <c r="A76" s="84"/>
      <c r="B76" s="27" t="s">
        <v>32</v>
      </c>
    </row>
    <row r="77" spans="1:2" ht="30" x14ac:dyDescent="0.25">
      <c r="A77" s="84"/>
      <c r="B77" s="28" t="s">
        <v>59</v>
      </c>
    </row>
    <row r="78" spans="1:2" x14ac:dyDescent="0.25">
      <c r="A78" s="84"/>
      <c r="B78" s="26"/>
    </row>
    <row r="79" spans="1:2" x14ac:dyDescent="0.25">
      <c r="A79" s="84"/>
      <c r="B79" s="29" t="s">
        <v>33</v>
      </c>
    </row>
    <row r="80" spans="1:2" ht="45" x14ac:dyDescent="0.25">
      <c r="A80" s="84"/>
      <c r="B80" s="30" t="s">
        <v>60</v>
      </c>
    </row>
    <row r="81" spans="1:2" x14ac:dyDescent="0.25">
      <c r="A81" s="84"/>
      <c r="B81" s="26"/>
    </row>
    <row r="82" spans="1:2" ht="15.75" x14ac:dyDescent="0.25">
      <c r="A82" s="84"/>
      <c r="B82" s="31" t="s">
        <v>38</v>
      </c>
    </row>
    <row r="83" spans="1:2" ht="30" x14ac:dyDescent="0.25">
      <c r="A83" s="84"/>
      <c r="B83" s="32" t="s">
        <v>61</v>
      </c>
    </row>
    <row r="84" spans="1:2" x14ac:dyDescent="0.25">
      <c r="A84" s="84"/>
      <c r="B84" s="26"/>
    </row>
    <row r="85" spans="1:2" ht="15.75" x14ac:dyDescent="0.25">
      <c r="A85" s="84"/>
      <c r="B85" s="33" t="s">
        <v>41</v>
      </c>
    </row>
    <row r="86" spans="1:2" ht="32.25" thickBot="1" x14ac:dyDescent="0.3">
      <c r="A86" s="84"/>
      <c r="B86" s="34" t="s">
        <v>66</v>
      </c>
    </row>
    <row r="87" spans="1:2" ht="15.75" thickBot="1" x14ac:dyDescent="0.3">
      <c r="A87" s="84"/>
    </row>
    <row r="88" spans="1:2" ht="40.5" x14ac:dyDescent="0.3">
      <c r="A88" s="84"/>
      <c r="B88" s="38" t="s">
        <v>25</v>
      </c>
    </row>
    <row r="89" spans="1:2" x14ac:dyDescent="0.25">
      <c r="A89" s="84"/>
      <c r="B89" s="26"/>
    </row>
    <row r="90" spans="1:2" x14ac:dyDescent="0.25">
      <c r="A90" s="84"/>
      <c r="B90" s="27" t="s">
        <v>32</v>
      </c>
    </row>
    <row r="91" spans="1:2" ht="30" x14ac:dyDescent="0.25">
      <c r="A91" s="84"/>
      <c r="B91" s="28" t="s">
        <v>62</v>
      </c>
    </row>
    <row r="92" spans="1:2" x14ac:dyDescent="0.25">
      <c r="A92" s="84"/>
      <c r="B92" s="26"/>
    </row>
    <row r="93" spans="1:2" x14ac:dyDescent="0.25">
      <c r="A93" s="84"/>
      <c r="B93" s="29" t="s">
        <v>33</v>
      </c>
    </row>
    <row r="94" spans="1:2" ht="60" x14ac:dyDescent="0.25">
      <c r="A94" s="84"/>
      <c r="B94" s="30" t="s">
        <v>63</v>
      </c>
    </row>
    <row r="95" spans="1:2" x14ac:dyDescent="0.25">
      <c r="A95" s="84"/>
      <c r="B95" s="26"/>
    </row>
    <row r="96" spans="1:2" ht="15.75" x14ac:dyDescent="0.25">
      <c r="A96" s="84"/>
      <c r="B96" s="31" t="s">
        <v>38</v>
      </c>
    </row>
    <row r="97" spans="1:2" x14ac:dyDescent="0.25">
      <c r="A97" s="84"/>
      <c r="B97" s="32" t="s">
        <v>64</v>
      </c>
    </row>
    <row r="98" spans="1:2" x14ac:dyDescent="0.25">
      <c r="A98" s="84"/>
      <c r="B98" s="26"/>
    </row>
    <row r="99" spans="1:2" ht="15.75" x14ac:dyDescent="0.25">
      <c r="A99" s="84"/>
      <c r="B99" s="33" t="s">
        <v>41</v>
      </c>
    </row>
    <row r="100" spans="1:2" ht="32.25" thickBot="1" x14ac:dyDescent="0.3">
      <c r="A100" s="84"/>
      <c r="B100" s="34" t="s">
        <v>65</v>
      </c>
    </row>
    <row r="101" spans="1:2" ht="15.75" thickBot="1" x14ac:dyDescent="0.3">
      <c r="A101" s="84"/>
    </row>
    <row r="102" spans="1:2" ht="20.25" x14ac:dyDescent="0.3">
      <c r="A102" s="84"/>
      <c r="B102" s="38" t="s">
        <v>26</v>
      </c>
    </row>
    <row r="103" spans="1:2" x14ac:dyDescent="0.25">
      <c r="A103" s="84"/>
      <c r="B103" s="26"/>
    </row>
    <row r="104" spans="1:2" x14ac:dyDescent="0.25">
      <c r="A104" s="84"/>
      <c r="B104" s="27" t="s">
        <v>32</v>
      </c>
    </row>
    <row r="105" spans="1:2" ht="30" x14ac:dyDescent="0.25">
      <c r="A105" s="84"/>
      <c r="B105" s="28" t="s">
        <v>67</v>
      </c>
    </row>
    <row r="106" spans="1:2" x14ac:dyDescent="0.25">
      <c r="A106" s="84"/>
      <c r="B106" s="26"/>
    </row>
    <row r="107" spans="1:2" x14ac:dyDescent="0.25">
      <c r="A107" s="84"/>
      <c r="B107" s="29" t="s">
        <v>33</v>
      </c>
    </row>
    <row r="108" spans="1:2" ht="60" x14ac:dyDescent="0.25">
      <c r="A108" s="84"/>
      <c r="B108" s="30" t="s">
        <v>68</v>
      </c>
    </row>
    <row r="109" spans="1:2" x14ac:dyDescent="0.25">
      <c r="A109" s="84"/>
      <c r="B109" s="26"/>
    </row>
    <row r="110" spans="1:2" ht="15.75" x14ac:dyDescent="0.25">
      <c r="A110" s="84"/>
      <c r="B110" s="31" t="s">
        <v>38</v>
      </c>
    </row>
    <row r="111" spans="1:2" ht="30" x14ac:dyDescent="0.25">
      <c r="A111" s="84"/>
      <c r="B111" s="32" t="s">
        <v>69</v>
      </c>
    </row>
    <row r="112" spans="1:2" x14ac:dyDescent="0.25">
      <c r="A112" s="84"/>
      <c r="B112" s="26"/>
    </row>
    <row r="113" spans="1:2" ht="15.75" x14ac:dyDescent="0.25">
      <c r="A113" s="84"/>
      <c r="B113" s="33" t="s">
        <v>41</v>
      </c>
    </row>
    <row r="114" spans="1:2" ht="32.25" thickBot="1" x14ac:dyDescent="0.3">
      <c r="A114" s="84"/>
      <c r="B114" s="34" t="s">
        <v>70</v>
      </c>
    </row>
  </sheetData>
  <sheetProtection sheet="1" objects="1" scenarios="1"/>
  <mergeCells count="2">
    <mergeCell ref="B1:E1"/>
    <mergeCell ref="B2:C2"/>
  </mergeCells>
  <hyperlinks>
    <hyperlink ref="B5" location="'Справочник для встречи'!B13" display="01 · Где физически обрабатываются наши данные?" xr:uid="{2665A601-A93D-4DB8-8581-6201532430CC}"/>
    <hyperlink ref="B11" location="'Справочник для встречи'!B134" display="07 · Что происходит при инциденте безопасности?" xr:uid="{B9454185-276E-4511-A00E-932BA5A7509F}"/>
    <hyperlink ref="B10" location="'Справочник для встречи'!B114" display="06 · Как обеспечивается ролевая модель доступа (RBAC) и аудит?" xr:uid="{FFB7A90D-B1E5-4C3E-A1E0-1F9A167EFC52}"/>
    <hyperlink ref="B9" location="'Справочник для встречи'!B99" display="05 ·Есть ли возможность полного оффлайн-развёртывания?" xr:uid="{22E4978D-0757-4FBC-96A0-49EEB6AF85CF}"/>
    <hyperlink ref="B8" location="'Справочник для встречи'!B85" display="04 ·Как реализуется право на удаление данных (ст. 21 152-ФЗ)?" xr:uid="{8B2084F9-84CA-4C45-AFBF-09F02F26E1DF}"/>
    <hyperlink ref="B7" location="'Справочник для встречи'!B71" display="03 · Используются ли наши данные для дообучения моделей?" xr:uid="{6DB4D6BD-B4CD-4BE3-859D-29D97EBB5472}"/>
    <hyperlink ref="B6" location="'Справочник для встречи'!B30" display="02 · Логируются ли промпты и ответы? На какой срок?" xr:uid="{8FE524E7-48F2-43A2-AB0B-B57463F9274E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24A1-48AD-458A-818A-5BFFB2490903}">
  <sheetPr>
    <tabColor rgb="FFFF0000"/>
  </sheetPr>
  <dimension ref="A1:D20"/>
  <sheetViews>
    <sheetView showGridLines="0" showRowColHeaders="0" workbookViewId="0">
      <pane ySplit="3" topLeftCell="A4" activePane="bottomLeft" state="frozen"/>
      <selection pane="bottomLeft" activeCell="A60" sqref="A60"/>
    </sheetView>
  </sheetViews>
  <sheetFormatPr defaultRowHeight="15" x14ac:dyDescent="0.25"/>
  <cols>
    <col min="1" max="1" width="8.7109375" style="4" customWidth="1"/>
    <col min="2" max="2" width="45.7109375" style="4" customWidth="1"/>
    <col min="3" max="3" width="60.7109375" style="4" customWidth="1"/>
    <col min="4" max="16384" width="9.140625" style="4"/>
  </cols>
  <sheetData>
    <row r="1" spans="1:4" ht="30.75" x14ac:dyDescent="0.45">
      <c r="B1" s="23" t="s">
        <v>97</v>
      </c>
      <c r="C1" s="41"/>
    </row>
    <row r="2" spans="1:4" x14ac:dyDescent="0.25">
      <c r="B2" s="42" t="s">
        <v>73</v>
      </c>
      <c r="C2" s="42"/>
      <c r="D2" s="42"/>
    </row>
    <row r="3" spans="1:4" x14ac:dyDescent="0.25">
      <c r="B3" s="43"/>
      <c r="C3" s="43"/>
    </row>
    <row r="4" spans="1:4" ht="15.75" thickBot="1" x14ac:dyDescent="0.3"/>
    <row r="5" spans="1:4" s="17" customFormat="1" ht="18.75" x14ac:dyDescent="0.3">
      <c r="A5" s="53" t="s">
        <v>2</v>
      </c>
      <c r="B5" s="54" t="s">
        <v>74</v>
      </c>
      <c r="C5" s="55" t="s">
        <v>75</v>
      </c>
    </row>
    <row r="6" spans="1:4" s="10" customFormat="1" ht="45" x14ac:dyDescent="0.25">
      <c r="A6" s="46">
        <v>1</v>
      </c>
      <c r="B6" s="48" t="s">
        <v>98</v>
      </c>
      <c r="C6" s="44" t="s">
        <v>76</v>
      </c>
    </row>
    <row r="7" spans="1:4" s="10" customFormat="1" ht="30" x14ac:dyDescent="0.25">
      <c r="A7" s="46">
        <v>2</v>
      </c>
      <c r="B7" s="48" t="s">
        <v>99</v>
      </c>
      <c r="C7" s="44" t="s">
        <v>77</v>
      </c>
    </row>
    <row r="8" spans="1:4" s="10" customFormat="1" ht="30" x14ac:dyDescent="0.25">
      <c r="A8" s="46">
        <v>3</v>
      </c>
      <c r="B8" s="48" t="s">
        <v>100</v>
      </c>
      <c r="C8" s="44" t="s">
        <v>78</v>
      </c>
    </row>
    <row r="9" spans="1:4" s="10" customFormat="1" ht="30" x14ac:dyDescent="0.25">
      <c r="A9" s="46">
        <v>4</v>
      </c>
      <c r="B9" s="48" t="s">
        <v>101</v>
      </c>
      <c r="C9" s="44" t="s">
        <v>79</v>
      </c>
    </row>
    <row r="10" spans="1:4" s="10" customFormat="1" ht="45.75" thickBot="1" x14ac:dyDescent="0.3">
      <c r="A10" s="47">
        <v>5</v>
      </c>
      <c r="B10" s="49" t="s">
        <v>102</v>
      </c>
      <c r="C10" s="45" t="s">
        <v>80</v>
      </c>
    </row>
    <row r="13" spans="1:4" x14ac:dyDescent="0.25">
      <c r="A13" s="71"/>
      <c r="B13" s="68" t="s">
        <v>96</v>
      </c>
      <c r="C13" s="69" t="str">
        <f>IF('Оценка вендора'!B2="","—",'Оценка вендора'!B2)</f>
        <v>—</v>
      </c>
    </row>
    <row r="14" spans="1:4" ht="18.75" x14ac:dyDescent="0.3">
      <c r="A14" s="71"/>
      <c r="B14" s="68" t="s">
        <v>13</v>
      </c>
      <c r="C14" s="70" t="str">
        <f>IF(COUNTA('Оценка вендора'!D6:D12)=0,"—",'Оценка вендора'!E13)</f>
        <v>—</v>
      </c>
    </row>
    <row r="15" spans="1:4" ht="15.75" thickBot="1" x14ac:dyDescent="0.3"/>
    <row r="16" spans="1:4" x14ac:dyDescent="0.25">
      <c r="A16" s="50" t="s">
        <v>83</v>
      </c>
      <c r="B16" s="51" t="s">
        <v>84</v>
      </c>
      <c r="C16" s="52" t="s">
        <v>85</v>
      </c>
    </row>
    <row r="17" spans="1:3" ht="45" x14ac:dyDescent="0.25">
      <c r="A17" s="56" t="s">
        <v>81</v>
      </c>
      <c r="B17" s="57" t="s">
        <v>86</v>
      </c>
      <c r="C17" s="58" t="s">
        <v>87</v>
      </c>
    </row>
    <row r="18" spans="1:3" ht="45" x14ac:dyDescent="0.25">
      <c r="A18" s="59" t="s">
        <v>82</v>
      </c>
      <c r="B18" s="60" t="s">
        <v>88</v>
      </c>
      <c r="C18" s="61" t="s">
        <v>89</v>
      </c>
    </row>
    <row r="19" spans="1:3" ht="45" x14ac:dyDescent="0.25">
      <c r="A19" s="62" t="s">
        <v>90</v>
      </c>
      <c r="B19" s="63" t="s">
        <v>91</v>
      </c>
      <c r="C19" s="64" t="s">
        <v>92</v>
      </c>
    </row>
    <row r="20" spans="1:3" ht="30.75" thickBot="1" x14ac:dyDescent="0.3">
      <c r="A20" s="67" t="s">
        <v>93</v>
      </c>
      <c r="B20" s="65" t="s">
        <v>94</v>
      </c>
      <c r="C20" s="66" t="s">
        <v>95</v>
      </c>
    </row>
  </sheetData>
  <sheetProtection sheet="1" objects="1" scenarios="1"/>
  <mergeCells count="1">
    <mergeCell ref="B2:D2"/>
  </mergeCells>
  <conditionalFormatting sqref="A17:C17">
    <cfRule type="expression" dxfId="18" priority="4">
      <formula>AND(ISNUMBER($C$14),$C$14&gt;=12)</formula>
    </cfRule>
  </conditionalFormatting>
  <conditionalFormatting sqref="A18:C18">
    <cfRule type="expression" dxfId="17" priority="3">
      <formula>AND(ISNUMBER($C$14),$C$14&gt;=8,$C$14&lt;=11)</formula>
    </cfRule>
  </conditionalFormatting>
  <conditionalFormatting sqref="A19:C19">
    <cfRule type="expression" dxfId="16" priority="2">
      <formula>AND(ISNUMBER($C$14),$C$14&gt;=5,$C$14&lt;=7)</formula>
    </cfRule>
  </conditionalFormatting>
  <conditionalFormatting sqref="A20:C20">
    <cfRule type="expression" dxfId="15" priority="1">
      <formula>AND(ISNUMBER($C$14),$C$14&lt;=4)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Оценка вендора</vt:lpstr>
      <vt:lpstr>Справочник для встречи</vt:lpstr>
      <vt:lpstr>Красные флаги и действия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Любовь</cp:lastModifiedBy>
  <cp:lastPrinted>2026-09-07T12:46:55Z</cp:lastPrinted>
  <dcterms:created xsi:type="dcterms:W3CDTF">2026-09-06T12:01:20Z</dcterms:created>
  <dcterms:modified xsi:type="dcterms:W3CDTF">2026-09-09T10:10:40Z</dcterms:modified>
</cp:coreProperties>
</file>